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J23" i="1"/>
  <c r="I23" i="1"/>
  <c r="M22" i="1"/>
  <c r="L22" i="1"/>
  <c r="K22" i="1"/>
  <c r="J22" i="1"/>
  <c r="I22" i="1"/>
  <c r="M21" i="1"/>
  <c r="L21" i="1"/>
  <c r="K21" i="1"/>
  <c r="J21" i="1"/>
  <c r="I21" i="1"/>
</calcChain>
</file>

<file path=xl/sharedStrings.xml><?xml version="1.0" encoding="utf-8"?>
<sst xmlns="http://schemas.openxmlformats.org/spreadsheetml/2006/main" count="15" uniqueCount="15">
  <si>
    <t xml:space="preserve">CALOR LATENTE DEL AGUA </t>
  </si>
  <si>
    <t xml:space="preserve">calor sens </t>
  </si>
  <si>
    <t>calo sen</t>
  </si>
  <si>
    <t xml:space="preserve">calor de transf </t>
  </si>
  <si>
    <t>calor sens ag (hielo)</t>
  </si>
  <si>
    <t>ma (kg)</t>
  </si>
  <si>
    <t>Ta ( °C)</t>
  </si>
  <si>
    <t>Th (°C)</t>
  </si>
  <si>
    <t>mh (kg)</t>
  </si>
  <si>
    <t>T ( °C)</t>
  </si>
  <si>
    <t>Lf(J/Kg)</t>
  </si>
  <si>
    <t>Qa(J)</t>
  </si>
  <si>
    <t>Qh(J)</t>
  </si>
  <si>
    <t>Ql(J)</t>
  </si>
  <si>
    <t>Qha(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</si>
</sst>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164" fontId="0" fillId="5" borderId="0" xfId="0" applyNumberFormat="1" applyFill="1"/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center"/>
    </xf>
    <xf numFmtId="164" fontId="0" fillId="7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6"/>
  <sheetViews>
    <sheetView tabSelected="1" topLeftCell="A15" workbookViewId="0">
      <selection activeCell="I9" sqref="I9"/>
    </sheetView>
  </sheetViews>
  <sheetFormatPr baseColWidth="10" defaultColWidth="9.140625" defaultRowHeight="15" x14ac:dyDescent="0.25"/>
  <sheetData>
    <row r="4" spans="2:13" x14ac:dyDescent="0.25">
      <c r="B4" s="1"/>
      <c r="C4" s="1"/>
    </row>
    <row r="6" spans="2:13" x14ac:dyDescent="0.25">
      <c r="H6" s="8"/>
      <c r="I6" s="8"/>
      <c r="J6" s="8"/>
      <c r="K6" s="8"/>
      <c r="L6" s="8"/>
      <c r="M6" s="8"/>
    </row>
    <row r="7" spans="2:13" x14ac:dyDescent="0.25">
      <c r="B7" s="3"/>
      <c r="C7" s="3"/>
      <c r="D7" s="3"/>
      <c r="E7" s="3"/>
      <c r="F7" s="3"/>
      <c r="H7" s="9"/>
      <c r="I7" s="9"/>
      <c r="J7" s="9"/>
      <c r="K7" s="9"/>
      <c r="L7" s="9"/>
      <c r="M7" s="8"/>
    </row>
    <row r="8" spans="2:13" x14ac:dyDescent="0.25">
      <c r="B8" s="8"/>
      <c r="C8" s="8"/>
      <c r="D8" s="8"/>
      <c r="E8" s="8"/>
      <c r="F8" s="8"/>
      <c r="H8" s="10"/>
      <c r="I8" s="8"/>
      <c r="J8" s="8"/>
      <c r="K8" s="8"/>
      <c r="L8" s="8"/>
      <c r="M8" s="8"/>
    </row>
    <row r="9" spans="2:13" x14ac:dyDescent="0.25">
      <c r="B9" s="8"/>
      <c r="C9" s="8"/>
      <c r="D9" s="8"/>
      <c r="E9" s="8"/>
      <c r="F9" s="8"/>
      <c r="H9" s="10"/>
      <c r="I9" s="8"/>
      <c r="J9" s="8"/>
      <c r="K9" s="8"/>
      <c r="L9" s="8"/>
      <c r="M9" s="8"/>
    </row>
    <row r="10" spans="2:13" x14ac:dyDescent="0.25">
      <c r="B10" s="8"/>
      <c r="C10" s="8"/>
      <c r="D10" s="8"/>
      <c r="E10" s="8"/>
      <c r="F10" s="8"/>
      <c r="H10" s="10"/>
      <c r="I10" s="8"/>
      <c r="J10" s="8"/>
      <c r="K10" s="8"/>
      <c r="L10" s="8"/>
      <c r="M10" s="8"/>
    </row>
    <row r="11" spans="2:13" x14ac:dyDescent="0.25">
      <c r="B11" s="8"/>
      <c r="C11" s="8"/>
      <c r="D11" s="8"/>
      <c r="E11" s="8"/>
      <c r="F11" s="8"/>
      <c r="H11" s="10"/>
      <c r="I11" s="8"/>
      <c r="J11" s="8"/>
      <c r="K11" s="8"/>
      <c r="L11" s="8"/>
      <c r="M11" s="8"/>
    </row>
    <row r="12" spans="2:13" x14ac:dyDescent="0.25">
      <c r="B12" s="8"/>
      <c r="C12" s="8"/>
      <c r="D12" s="8"/>
      <c r="E12" s="8"/>
      <c r="F12" s="8"/>
      <c r="H12" s="10"/>
      <c r="I12" s="8"/>
      <c r="J12" s="8"/>
      <c r="K12" s="8"/>
      <c r="L12" s="8"/>
      <c r="M12" s="8"/>
    </row>
    <row r="13" spans="2:13" x14ac:dyDescent="0.25">
      <c r="B13" s="8"/>
      <c r="C13" s="8"/>
      <c r="D13" s="8"/>
      <c r="E13" s="8"/>
      <c r="F13" s="8"/>
      <c r="H13" s="10"/>
      <c r="I13" s="8"/>
      <c r="J13" s="8"/>
      <c r="K13" s="8"/>
      <c r="L13" s="8"/>
      <c r="M13" s="8"/>
    </row>
    <row r="14" spans="2:13" x14ac:dyDescent="0.25">
      <c r="H14" s="8"/>
      <c r="I14" s="8"/>
      <c r="J14" s="8"/>
      <c r="K14" s="8"/>
      <c r="L14" s="8"/>
      <c r="M14" s="8"/>
    </row>
    <row r="17" spans="3:14" x14ac:dyDescent="0.25">
      <c r="C17" s="1" t="s">
        <v>0</v>
      </c>
      <c r="D17" s="1"/>
    </row>
    <row r="19" spans="3:14" x14ac:dyDescent="0.25">
      <c r="J19" s="2" t="s">
        <v>1</v>
      </c>
      <c r="K19" s="2" t="s">
        <v>2</v>
      </c>
      <c r="L19" s="2" t="s">
        <v>3</v>
      </c>
      <c r="M19" s="2" t="s">
        <v>4</v>
      </c>
      <c r="N19" s="2"/>
    </row>
    <row r="20" spans="3:14" x14ac:dyDescent="0.25">
      <c r="C20" s="3" t="s">
        <v>5</v>
      </c>
      <c r="D20" s="3" t="s">
        <v>6</v>
      </c>
      <c r="E20" s="3" t="s">
        <v>7</v>
      </c>
      <c r="F20" s="3" t="s">
        <v>8</v>
      </c>
      <c r="G20" s="3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</row>
    <row r="21" spans="3:14" x14ac:dyDescent="0.25">
      <c r="C21" s="7">
        <v>0.3</v>
      </c>
      <c r="D21" s="7">
        <v>24.7</v>
      </c>
      <c r="E21" s="7">
        <v>-1.5</v>
      </c>
      <c r="F21" s="5">
        <v>3.6999999999999998E-2</v>
      </c>
      <c r="G21" s="7">
        <v>15.1</v>
      </c>
      <c r="I21" s="6">
        <f>(0.3*4186*(D21-G21)-(F21*4186*G21)+(F21*2093*2))/F21</f>
        <v>266806.5891891892</v>
      </c>
      <c r="J21">
        <f>C21*4186*(D21-G21)</f>
        <v>12055.679999999998</v>
      </c>
      <c r="K21">
        <f>F21*2093*(E21)*(-1)</f>
        <v>116.1615</v>
      </c>
      <c r="L21">
        <f>F21*33.3*10000</f>
        <v>12320.999999999998</v>
      </c>
      <c r="M21">
        <f>F21*4186*(G21)</f>
        <v>2338.7181999999998</v>
      </c>
    </row>
    <row r="22" spans="3:14" x14ac:dyDescent="0.25">
      <c r="C22" s="7">
        <v>0.3</v>
      </c>
      <c r="D22" s="7">
        <v>24.6</v>
      </c>
      <c r="E22" s="7">
        <v>-1.5</v>
      </c>
      <c r="F22" s="5">
        <v>3.6999999999999998E-2</v>
      </c>
      <c r="G22" s="7">
        <v>15</v>
      </c>
      <c r="I22" s="6">
        <f t="shared" ref="I22:I26" si="0">(0.3*4186*(D22-G22)-(F22*4186*G22)+(F22*2093*2))/F22</f>
        <v>267225.18918918929</v>
      </c>
      <c r="J22">
        <f t="shared" ref="J22:J26" si="1">C22*4186*(D22-G22)</f>
        <v>12055.680000000002</v>
      </c>
      <c r="K22">
        <f t="shared" ref="K22:K26" si="2">F22*2093*(E22)*(-1)</f>
        <v>116.1615</v>
      </c>
      <c r="L22">
        <f t="shared" ref="L22:L26" si="3">F22*33.3*10000</f>
        <v>12320.999999999998</v>
      </c>
      <c r="M22">
        <f t="shared" ref="M22:M26" si="4">F22*4186*(G22)</f>
        <v>2323.23</v>
      </c>
    </row>
    <row r="23" spans="3:14" x14ac:dyDescent="0.25">
      <c r="C23" s="7">
        <v>0.3</v>
      </c>
      <c r="D23" s="7">
        <v>24.4</v>
      </c>
      <c r="E23" s="7">
        <v>-1.5</v>
      </c>
      <c r="F23" s="5">
        <v>3.2000000000000001E-2</v>
      </c>
      <c r="G23" s="7">
        <v>15.6</v>
      </c>
      <c r="I23" s="6">
        <f t="shared" si="0"/>
        <v>284229.39999999991</v>
      </c>
      <c r="J23">
        <f t="shared" si="1"/>
        <v>11051.039999999999</v>
      </c>
      <c r="K23">
        <f t="shared" si="2"/>
        <v>100.464</v>
      </c>
      <c r="L23">
        <f t="shared" si="3"/>
        <v>10655.999999999998</v>
      </c>
      <c r="M23">
        <f t="shared" si="4"/>
        <v>2089.6511999999998</v>
      </c>
    </row>
    <row r="24" spans="3:14" x14ac:dyDescent="0.25">
      <c r="C24" s="7">
        <v>0.3</v>
      </c>
      <c r="D24" s="7">
        <v>24.3</v>
      </c>
      <c r="E24" s="7">
        <v>-1.5</v>
      </c>
      <c r="F24" s="5">
        <v>3.5999999999999997E-2</v>
      </c>
      <c r="G24" s="7">
        <v>15.3</v>
      </c>
      <c r="I24" s="6">
        <f t="shared" si="0"/>
        <v>254090.19999999995</v>
      </c>
      <c r="J24">
        <f t="shared" si="1"/>
        <v>11302.199999999999</v>
      </c>
      <c r="K24">
        <f t="shared" si="2"/>
        <v>113.02199999999999</v>
      </c>
      <c r="L24">
        <f t="shared" si="3"/>
        <v>11987.999999999998</v>
      </c>
      <c r="M24">
        <f t="shared" si="4"/>
        <v>2305.6487999999999</v>
      </c>
    </row>
    <row r="25" spans="3:14" x14ac:dyDescent="0.25">
      <c r="C25" s="7">
        <v>0.3</v>
      </c>
      <c r="D25" s="7">
        <v>24.4</v>
      </c>
      <c r="E25" s="7">
        <v>-1.5</v>
      </c>
      <c r="F25" s="5">
        <v>3.7999999999999999E-2</v>
      </c>
      <c r="G25" s="7">
        <v>15.4</v>
      </c>
      <c r="I25" s="6">
        <f t="shared" si="0"/>
        <v>237147.9157894736</v>
      </c>
      <c r="J25">
        <f t="shared" si="1"/>
        <v>11302.199999999997</v>
      </c>
      <c r="K25">
        <f t="shared" si="2"/>
        <v>119.30099999999999</v>
      </c>
      <c r="L25">
        <f t="shared" si="3"/>
        <v>12653.999999999998</v>
      </c>
      <c r="M25">
        <f t="shared" si="4"/>
        <v>2449.6471999999999</v>
      </c>
    </row>
    <row r="26" spans="3:14" x14ac:dyDescent="0.25">
      <c r="C26" s="7">
        <v>0.3</v>
      </c>
      <c r="D26" s="7">
        <v>24.3</v>
      </c>
      <c r="E26" s="7">
        <v>-1.5</v>
      </c>
      <c r="F26" s="5">
        <v>3.5000000000000003E-2</v>
      </c>
      <c r="G26" s="7">
        <v>15.2</v>
      </c>
      <c r="I26" s="6">
        <f t="shared" si="0"/>
        <v>267066.80000000005</v>
      </c>
      <c r="J26">
        <f t="shared" si="1"/>
        <v>11427.78</v>
      </c>
      <c r="K26">
        <f t="shared" si="2"/>
        <v>109.88250000000002</v>
      </c>
      <c r="L26">
        <f t="shared" si="3"/>
        <v>11655</v>
      </c>
      <c r="M26">
        <f t="shared" si="4"/>
        <v>2226.9520000000002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2013-10-31T19:12:19Z</dcterms:modified>
</cp:coreProperties>
</file>