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9" i="1" l="1"/>
  <c r="D19" i="1"/>
  <c r="E19" i="1" s="1"/>
  <c r="G19" i="1" s="1"/>
  <c r="F18" i="1"/>
  <c r="D18" i="1"/>
  <c r="E18" i="1" s="1"/>
  <c r="G18" i="1" s="1"/>
  <c r="F17" i="1"/>
  <c r="E17" i="1"/>
  <c r="G17" i="1" s="1"/>
  <c r="D17" i="1"/>
  <c r="F16" i="1"/>
  <c r="J17" i="1" s="1"/>
  <c r="D16" i="1"/>
  <c r="E16" i="1" s="1"/>
  <c r="G16" i="1" s="1"/>
  <c r="D9" i="1"/>
  <c r="D8" i="1"/>
  <c r="D7" i="1"/>
  <c r="G6" i="1"/>
  <c r="D6" i="1"/>
  <c r="G8" i="1" s="1"/>
  <c r="G10" i="1" s="1"/>
  <c r="J16" i="1" l="1"/>
</calcChain>
</file>

<file path=xl/sharedStrings.xml><?xml version="1.0" encoding="utf-8"?>
<sst xmlns="http://schemas.openxmlformats.org/spreadsheetml/2006/main" count="18" uniqueCount="17">
  <si>
    <t xml:space="preserve">CONSERVACION DE LA ENERGIA MECANICA </t>
  </si>
  <si>
    <t>Y(m)</t>
  </si>
  <si>
    <t>x (m)</t>
  </si>
  <si>
    <r>
      <t>X</t>
    </r>
    <r>
      <rPr>
        <vertAlign val="superscript"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(m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</si>
  <si>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A =</t>
  </si>
  <si>
    <t>B =</t>
  </si>
  <si>
    <t>h (m) =</t>
  </si>
  <si>
    <t>7/20*B</t>
  </si>
  <si>
    <t>X (m)</t>
  </si>
  <si>
    <r>
      <t>x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m</t>
    </r>
    <r>
      <rPr>
        <vertAlign val="superscript"/>
        <sz val="10"/>
        <rFont val="Arial"/>
        <family val="2"/>
      </rPr>
      <t>2</t>
    </r>
  </si>
  <si>
    <r>
      <t>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m2/s2</t>
    </r>
  </si>
  <si>
    <t>Ei</t>
  </si>
  <si>
    <t>Ef</t>
  </si>
  <si>
    <t>A</t>
  </si>
  <si>
    <t>B</t>
  </si>
  <si>
    <t xml:space="preserve">cambie los casilleros de verde y listo </t>
  </si>
  <si>
    <t>solo para comprobar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</si>
</sst>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3" borderId="0" xfId="0" applyFill="1"/>
    <xf numFmtId="0" fontId="3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tabSelected="1" workbookViewId="0">
      <selection activeCell="I9" sqref="I9"/>
    </sheetView>
  </sheetViews>
  <sheetFormatPr baseColWidth="10" defaultColWidth="9.140625" defaultRowHeight="15" x14ac:dyDescent="0.25"/>
  <sheetData>
    <row r="2" spans="2:10" x14ac:dyDescent="0.25">
      <c r="B2" s="1" t="s">
        <v>0</v>
      </c>
      <c r="C2" s="1"/>
      <c r="D2" s="1"/>
      <c r="E2" s="1"/>
      <c r="G2" t="s">
        <v>16</v>
      </c>
    </row>
    <row r="3" spans="2:10" x14ac:dyDescent="0.25">
      <c r="B3" s="1"/>
      <c r="C3" s="1"/>
      <c r="D3" s="1"/>
      <c r="E3" s="1"/>
    </row>
    <row r="5" spans="2:10" x14ac:dyDescent="0.25">
      <c r="B5" t="s">
        <v>1</v>
      </c>
      <c r="C5" t="s">
        <v>2</v>
      </c>
      <c r="D5" s="2" t="s">
        <v>3</v>
      </c>
    </row>
    <row r="6" spans="2:10" x14ac:dyDescent="0.25">
      <c r="B6" s="3">
        <v>0.1</v>
      </c>
      <c r="C6" s="3">
        <v>0.47299999999999998</v>
      </c>
      <c r="D6" s="4">
        <f>C6*C6</f>
        <v>0.22372899999999998</v>
      </c>
      <c r="F6" t="s">
        <v>4</v>
      </c>
      <c r="G6" s="1">
        <f>INTERCEPT(B6:B9,D6:D9)</f>
        <v>-1.7611320783952E-2</v>
      </c>
    </row>
    <row r="7" spans="2:10" x14ac:dyDescent="0.25">
      <c r="B7" s="3">
        <v>0.2</v>
      </c>
      <c r="C7" s="3">
        <v>0.61</v>
      </c>
      <c r="D7" s="4">
        <f t="shared" ref="D7:D9" si="0">C7*C7</f>
        <v>0.37209999999999999</v>
      </c>
      <c r="G7" s="1"/>
    </row>
    <row r="8" spans="2:10" x14ac:dyDescent="0.25">
      <c r="B8" s="3">
        <v>0.3</v>
      </c>
      <c r="C8" s="3">
        <v>0.71899999999999997</v>
      </c>
      <c r="D8" s="4">
        <f t="shared" si="0"/>
        <v>0.516961</v>
      </c>
      <c r="F8" t="s">
        <v>5</v>
      </c>
      <c r="G8" s="1">
        <f>SLOPE(B6:B9,D6:D9)</f>
        <v>0.57572922247346991</v>
      </c>
    </row>
    <row r="9" spans="2:10" x14ac:dyDescent="0.25">
      <c r="B9" s="3">
        <v>0.4</v>
      </c>
      <c r="C9" s="3">
        <v>0.86399999999999999</v>
      </c>
      <c r="D9" s="4">
        <f t="shared" si="0"/>
        <v>0.74649599999999994</v>
      </c>
      <c r="G9" s="1"/>
    </row>
    <row r="10" spans="2:10" x14ac:dyDescent="0.25">
      <c r="F10" t="s">
        <v>6</v>
      </c>
      <c r="G10" s="1">
        <f>7/(20*G8)</f>
        <v>0.60792467420068874</v>
      </c>
    </row>
    <row r="12" spans="2:10" x14ac:dyDescent="0.25">
      <c r="F12" t="s">
        <v>7</v>
      </c>
    </row>
    <row r="15" spans="2:10" x14ac:dyDescent="0.25">
      <c r="B15" s="5" t="s">
        <v>1</v>
      </c>
      <c r="C15" s="5" t="s">
        <v>8</v>
      </c>
      <c r="D15" s="5" t="s">
        <v>9</v>
      </c>
      <c r="E15" s="2" t="s">
        <v>10</v>
      </c>
      <c r="F15" s="5" t="s">
        <v>11</v>
      </c>
      <c r="G15" s="5" t="s">
        <v>12</v>
      </c>
    </row>
    <row r="16" spans="2:10" x14ac:dyDescent="0.25">
      <c r="B16" s="3">
        <v>0.1</v>
      </c>
      <c r="C16" s="3">
        <v>0.47499999999999998</v>
      </c>
      <c r="D16">
        <f>C16*C16</f>
        <v>0.22562499999999999</v>
      </c>
      <c r="E16">
        <f>9.8*D16/(2*0.96)</f>
        <v>1.1516276041666667</v>
      </c>
      <c r="F16">
        <f>0.025*9.8*B16</f>
        <v>2.4500000000000004E-2</v>
      </c>
      <c r="G16">
        <f>(7/10)*0.025*E16</f>
        <v>2.0153483072916666E-2</v>
      </c>
      <c r="I16" s="2" t="s">
        <v>13</v>
      </c>
      <c r="J16" s="1">
        <f>INTERCEPT(F16:F19,G16:G19)</f>
        <v>-4.9720323215297901E-3</v>
      </c>
    </row>
    <row r="17" spans="2:10" x14ac:dyDescent="0.25">
      <c r="B17" s="3">
        <v>0.2</v>
      </c>
      <c r="C17" s="3">
        <v>0.61899999999999999</v>
      </c>
      <c r="D17">
        <f t="shared" ref="D17:D19" si="1">C17*C17</f>
        <v>0.38316099999999997</v>
      </c>
      <c r="E17">
        <f t="shared" ref="E17:E19" si="2">9.8*D17/(2*0.96)</f>
        <v>1.9557176041666666</v>
      </c>
      <c r="F17">
        <f t="shared" ref="F17:F19" si="3">0.025*9.8*B17</f>
        <v>4.9000000000000009E-2</v>
      </c>
      <c r="G17">
        <f t="shared" ref="G17:G19" si="4">(7/10)*0.025*E17</f>
        <v>3.4225058072916661E-2</v>
      </c>
      <c r="I17" s="2" t="s">
        <v>14</v>
      </c>
      <c r="J17" s="1">
        <f>SLOPE(F16:F19,G16:G19)</f>
        <v>1.5948908929133081</v>
      </c>
    </row>
    <row r="18" spans="2:10" x14ac:dyDescent="0.25">
      <c r="B18" s="3">
        <v>0.3</v>
      </c>
      <c r="C18" s="3">
        <v>0.71</v>
      </c>
      <c r="D18">
        <f t="shared" si="1"/>
        <v>0.50409999999999999</v>
      </c>
      <c r="E18">
        <f t="shared" si="2"/>
        <v>2.573010416666667</v>
      </c>
      <c r="F18">
        <f t="shared" si="3"/>
        <v>7.350000000000001E-2</v>
      </c>
      <c r="G18">
        <f t="shared" si="4"/>
        <v>4.5027682291666669E-2</v>
      </c>
    </row>
    <row r="19" spans="2:10" x14ac:dyDescent="0.25">
      <c r="B19" s="3">
        <v>0.4</v>
      </c>
      <c r="C19" s="3">
        <v>0.86399999999999999</v>
      </c>
      <c r="D19">
        <f t="shared" si="1"/>
        <v>0.74649599999999994</v>
      </c>
      <c r="E19">
        <f t="shared" si="2"/>
        <v>3.8102399999999998</v>
      </c>
      <c r="F19">
        <f t="shared" si="3"/>
        <v>9.8000000000000018E-2</v>
      </c>
      <c r="G19">
        <f t="shared" si="4"/>
        <v>6.6679199999999994E-2</v>
      </c>
    </row>
    <row r="21" spans="2:10" x14ac:dyDescent="0.25">
      <c r="B21" s="6" t="s">
        <v>15</v>
      </c>
      <c r="C21" s="6"/>
      <c r="D21" s="6"/>
      <c r="E21" s="6"/>
    </row>
    <row r="22" spans="2:10" x14ac:dyDescent="0.25">
      <c r="B22" s="6"/>
      <c r="C22" s="6"/>
      <c r="D22" s="6"/>
      <c r="E2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2013-10-30T13:43:15Z</dcterms:modified>
</cp:coreProperties>
</file>