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16" i="1" l="1"/>
  <c r="I14" i="1"/>
  <c r="I4" i="1"/>
  <c r="I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" i="1"/>
</calcChain>
</file>

<file path=xl/sharedStrings.xml><?xml version="1.0" encoding="utf-8"?>
<sst xmlns="http://schemas.openxmlformats.org/spreadsheetml/2006/main" count="15" uniqueCount="15">
  <si>
    <t>t (s)</t>
  </si>
  <si>
    <t>T( °C)</t>
  </si>
  <si>
    <t>Tm =</t>
  </si>
  <si>
    <t>delta T</t>
  </si>
  <si>
    <t>Ln T</t>
  </si>
  <si>
    <t>A =</t>
  </si>
  <si>
    <t xml:space="preserve">B = </t>
  </si>
  <si>
    <t>A = Ln(To- Tm)</t>
  </si>
  <si>
    <t>B = - K</t>
  </si>
  <si>
    <t>To - Tm =</t>
  </si>
  <si>
    <r>
      <t xml:space="preserve">e </t>
    </r>
    <r>
      <rPr>
        <vertAlign val="superscript"/>
        <sz val="11"/>
        <color theme="1"/>
        <rFont val="Calibri"/>
        <family val="2"/>
        <scheme val="minor"/>
      </rPr>
      <t xml:space="preserve">A </t>
    </r>
  </si>
  <si>
    <t>To - Tm</t>
  </si>
  <si>
    <t>K =</t>
  </si>
  <si>
    <t>Ƭ = 1/K =</t>
  </si>
  <si>
    <t xml:space="preserve">cambiar la columna de amarillo y listo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</si>
</sst>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/>
    <xf numFmtId="164" fontId="0" fillId="2" borderId="0" xfId="0" applyNumberFormat="1" applyFill="1"/>
    <xf numFmtId="0" fontId="0" fillId="3" borderId="1" xfId="0" applyFill="1" applyBorder="1"/>
    <xf numFmtId="164" fontId="0" fillId="3" borderId="1" xfId="0" applyNumberFormat="1" applyFill="1" applyBorder="1"/>
    <xf numFmtId="0" fontId="0" fillId="2" borderId="1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workbookViewId="0">
      <selection activeCell="K11" sqref="K11"/>
    </sheetView>
  </sheetViews>
  <sheetFormatPr baseColWidth="10" defaultColWidth="9.140625" defaultRowHeight="15" x14ac:dyDescent="0.25"/>
  <sheetData>
    <row r="1" spans="2:11" x14ac:dyDescent="0.25">
      <c r="E1" t="s">
        <v>2</v>
      </c>
      <c r="F1" s="1">
        <v>25</v>
      </c>
    </row>
    <row r="2" spans="2:11" x14ac:dyDescent="0.25">
      <c r="B2" t="s">
        <v>0</v>
      </c>
      <c r="C2" s="1" t="s">
        <v>1</v>
      </c>
      <c r="E2" s="1" t="s">
        <v>3</v>
      </c>
      <c r="F2" s="1" t="s">
        <v>4</v>
      </c>
      <c r="H2" s="1" t="s">
        <v>5</v>
      </c>
      <c r="I2" s="3">
        <f>INTERCEPT(F3:F32,B3:B32)</f>
        <v>3.1436629452543086</v>
      </c>
      <c r="K2" t="s">
        <v>14</v>
      </c>
    </row>
    <row r="3" spans="2:11" x14ac:dyDescent="0.25">
      <c r="B3" s="5">
        <v>3</v>
      </c>
      <c r="C3" s="7">
        <v>58.8</v>
      </c>
      <c r="D3" s="5"/>
      <c r="E3" s="5">
        <f>C3-25</f>
        <v>33.799999999999997</v>
      </c>
      <c r="F3" s="6">
        <f>LN(E3)</f>
        <v>3.520460802488973</v>
      </c>
      <c r="I3" s="3"/>
    </row>
    <row r="4" spans="2:11" x14ac:dyDescent="0.25">
      <c r="B4" s="5">
        <v>6</v>
      </c>
      <c r="C4" s="7">
        <v>56.4</v>
      </c>
      <c r="D4" s="5"/>
      <c r="E4" s="5">
        <f t="shared" ref="E4:E32" si="0">C4-25</f>
        <v>31.4</v>
      </c>
      <c r="F4" s="6">
        <f t="shared" ref="F4:F32" si="1">LN(E4)</f>
        <v>3.4468078929142076</v>
      </c>
      <c r="H4" s="1" t="s">
        <v>6</v>
      </c>
      <c r="I4" s="3">
        <f>SLOPE(F3:F32,B3:B32)</f>
        <v>-1.2242816095298556E-2</v>
      </c>
    </row>
    <row r="5" spans="2:11" x14ac:dyDescent="0.25">
      <c r="B5" s="5">
        <v>9</v>
      </c>
      <c r="C5" s="7">
        <v>53.5</v>
      </c>
      <c r="D5" s="5"/>
      <c r="E5" s="5">
        <f t="shared" si="0"/>
        <v>28.5</v>
      </c>
      <c r="F5" s="6">
        <f t="shared" si="1"/>
        <v>3.3499040872746049</v>
      </c>
    </row>
    <row r="6" spans="2:11" x14ac:dyDescent="0.25">
      <c r="B6" s="5">
        <v>12</v>
      </c>
      <c r="C6" s="7">
        <v>51.8</v>
      </c>
      <c r="D6" s="5"/>
      <c r="E6" s="5">
        <f t="shared" si="0"/>
        <v>26.799999999999997</v>
      </c>
      <c r="F6" s="6">
        <f t="shared" si="1"/>
        <v>3.2884018875168111</v>
      </c>
    </row>
    <row r="7" spans="2:11" x14ac:dyDescent="0.25">
      <c r="B7" s="5">
        <v>15</v>
      </c>
      <c r="C7" s="7">
        <v>49.3</v>
      </c>
      <c r="D7" s="5"/>
      <c r="E7" s="5">
        <f t="shared" si="0"/>
        <v>24.299999999999997</v>
      </c>
      <c r="F7" s="6">
        <f t="shared" si="1"/>
        <v>3.1904763503465028</v>
      </c>
      <c r="H7" t="s">
        <v>7</v>
      </c>
    </row>
    <row r="8" spans="2:11" x14ac:dyDescent="0.25">
      <c r="B8" s="5">
        <v>18</v>
      </c>
      <c r="C8" s="7">
        <v>48.5</v>
      </c>
      <c r="D8" s="5"/>
      <c r="E8" s="5">
        <f t="shared" si="0"/>
        <v>23.5</v>
      </c>
      <c r="F8" s="6">
        <f t="shared" si="1"/>
        <v>3.1570004211501135</v>
      </c>
      <c r="H8" t="s">
        <v>8</v>
      </c>
    </row>
    <row r="9" spans="2:11" x14ac:dyDescent="0.25">
      <c r="B9" s="5">
        <v>22</v>
      </c>
      <c r="C9" s="7">
        <v>46.7</v>
      </c>
      <c r="D9" s="5"/>
      <c r="E9" s="5">
        <f t="shared" si="0"/>
        <v>21.700000000000003</v>
      </c>
      <c r="F9" s="6">
        <f t="shared" si="1"/>
        <v>3.0773122605464138</v>
      </c>
    </row>
    <row r="10" spans="2:11" ht="17.25" x14ac:dyDescent="0.25">
      <c r="B10" s="5">
        <v>25</v>
      </c>
      <c r="C10" s="7">
        <v>44.3</v>
      </c>
      <c r="D10" s="5"/>
      <c r="E10" s="5">
        <f t="shared" si="0"/>
        <v>19.299999999999997</v>
      </c>
      <c r="F10" s="6">
        <f t="shared" si="1"/>
        <v>2.9601050959108397</v>
      </c>
      <c r="H10" t="s">
        <v>9</v>
      </c>
      <c r="I10" t="s">
        <v>10</v>
      </c>
    </row>
    <row r="11" spans="2:11" x14ac:dyDescent="0.25">
      <c r="B11" s="5">
        <v>30</v>
      </c>
      <c r="C11" s="7">
        <v>42.8</v>
      </c>
      <c r="D11" s="5"/>
      <c r="E11" s="5">
        <f t="shared" si="0"/>
        <v>17.799999999999997</v>
      </c>
      <c r="F11" s="6">
        <f t="shared" si="1"/>
        <v>2.8791984572980391</v>
      </c>
    </row>
    <row r="12" spans="2:11" x14ac:dyDescent="0.25">
      <c r="B12" s="5">
        <v>35</v>
      </c>
      <c r="C12" s="7">
        <v>41</v>
      </c>
      <c r="D12" s="5"/>
      <c r="E12" s="5">
        <f t="shared" si="0"/>
        <v>16</v>
      </c>
      <c r="F12" s="6">
        <f t="shared" si="1"/>
        <v>2.7725887222397811</v>
      </c>
      <c r="H12" t="s">
        <v>11</v>
      </c>
      <c r="I12" s="3">
        <v>23.18</v>
      </c>
    </row>
    <row r="13" spans="2:11" x14ac:dyDescent="0.25">
      <c r="B13" s="5">
        <v>40</v>
      </c>
      <c r="C13" s="7">
        <v>39.299999999999997</v>
      </c>
      <c r="D13" s="5"/>
      <c r="E13" s="5">
        <f t="shared" si="0"/>
        <v>14.299999999999997</v>
      </c>
      <c r="F13" s="6">
        <f t="shared" si="1"/>
        <v>2.6602595372658615</v>
      </c>
      <c r="I13" s="3"/>
    </row>
    <row r="14" spans="2:11" x14ac:dyDescent="0.25">
      <c r="B14" s="5">
        <v>45</v>
      </c>
      <c r="C14" s="7">
        <v>38.1</v>
      </c>
      <c r="D14" s="5"/>
      <c r="E14" s="5">
        <f t="shared" si="0"/>
        <v>13.100000000000001</v>
      </c>
      <c r="F14" s="6">
        <f t="shared" si="1"/>
        <v>2.5726122302071062</v>
      </c>
      <c r="H14" t="s">
        <v>12</v>
      </c>
      <c r="I14" s="4">
        <f>-(I4)</f>
        <v>1.2242816095298556E-2</v>
      </c>
    </row>
    <row r="15" spans="2:11" x14ac:dyDescent="0.25">
      <c r="B15" s="5">
        <v>50</v>
      </c>
      <c r="C15" s="7">
        <v>36.799999999999997</v>
      </c>
      <c r="D15" s="5"/>
      <c r="E15" s="5">
        <f t="shared" si="0"/>
        <v>11.799999999999997</v>
      </c>
      <c r="F15" s="6">
        <f t="shared" si="1"/>
        <v>2.4680995314716188</v>
      </c>
      <c r="I15" s="3"/>
    </row>
    <row r="16" spans="2:11" x14ac:dyDescent="0.25">
      <c r="B16" s="5">
        <v>55</v>
      </c>
      <c r="C16" s="7">
        <v>35.5</v>
      </c>
      <c r="D16" s="5"/>
      <c r="E16" s="5">
        <f t="shared" si="0"/>
        <v>10.5</v>
      </c>
      <c r="F16" s="6">
        <f t="shared" si="1"/>
        <v>2.3513752571634776</v>
      </c>
      <c r="H16" s="2" t="s">
        <v>13</v>
      </c>
      <c r="I16" s="4">
        <f>1/(I14)</f>
        <v>81.680553903281819</v>
      </c>
    </row>
    <row r="17" spans="2:6" x14ac:dyDescent="0.25">
      <c r="B17" s="5">
        <v>60</v>
      </c>
      <c r="C17" s="7">
        <v>34.6</v>
      </c>
      <c r="D17" s="5"/>
      <c r="E17" s="5">
        <f t="shared" si="0"/>
        <v>9.6000000000000014</v>
      </c>
      <c r="F17" s="6">
        <f t="shared" si="1"/>
        <v>2.2617630984737906</v>
      </c>
    </row>
    <row r="18" spans="2:6" x14ac:dyDescent="0.25">
      <c r="B18" s="5">
        <v>70</v>
      </c>
      <c r="C18" s="7">
        <v>32.700000000000003</v>
      </c>
      <c r="D18" s="5"/>
      <c r="E18" s="5">
        <f t="shared" si="0"/>
        <v>7.7000000000000028</v>
      </c>
      <c r="F18" s="6">
        <f t="shared" si="1"/>
        <v>2.0412203288596387</v>
      </c>
    </row>
    <row r="19" spans="2:6" x14ac:dyDescent="0.25">
      <c r="B19" s="5">
        <v>80</v>
      </c>
      <c r="C19" s="7">
        <v>31.3</v>
      </c>
      <c r="D19" s="5"/>
      <c r="E19" s="5">
        <f t="shared" si="0"/>
        <v>6.3000000000000007</v>
      </c>
      <c r="F19" s="6">
        <f t="shared" si="1"/>
        <v>1.8405496333974871</v>
      </c>
    </row>
    <row r="20" spans="2:6" x14ac:dyDescent="0.25">
      <c r="B20" s="5">
        <v>90</v>
      </c>
      <c r="C20" s="7">
        <v>30.3</v>
      </c>
      <c r="D20" s="5"/>
      <c r="E20" s="5">
        <f t="shared" si="0"/>
        <v>5.3000000000000007</v>
      </c>
      <c r="F20" s="6">
        <f t="shared" si="1"/>
        <v>1.6677068205580763</v>
      </c>
    </row>
    <row r="21" spans="2:6" x14ac:dyDescent="0.25">
      <c r="B21" s="5">
        <v>100</v>
      </c>
      <c r="C21" s="7">
        <v>29.4</v>
      </c>
      <c r="D21" s="5"/>
      <c r="E21" s="5">
        <f t="shared" si="0"/>
        <v>4.3999999999999986</v>
      </c>
      <c r="F21" s="6">
        <f t="shared" si="1"/>
        <v>1.4816045409242151</v>
      </c>
    </row>
    <row r="22" spans="2:6" x14ac:dyDescent="0.25">
      <c r="B22" s="5">
        <v>120</v>
      </c>
      <c r="C22" s="7">
        <v>28.6</v>
      </c>
      <c r="D22" s="5"/>
      <c r="E22" s="5">
        <f t="shared" si="0"/>
        <v>3.6000000000000014</v>
      </c>
      <c r="F22" s="6">
        <f t="shared" si="1"/>
        <v>1.2809338454620647</v>
      </c>
    </row>
    <row r="23" spans="2:6" x14ac:dyDescent="0.25">
      <c r="B23" s="5">
        <v>140</v>
      </c>
      <c r="C23" s="7">
        <v>28</v>
      </c>
      <c r="D23" s="5"/>
      <c r="E23" s="5">
        <f t="shared" si="0"/>
        <v>3</v>
      </c>
      <c r="F23" s="6">
        <f t="shared" si="1"/>
        <v>1.0986122886681098</v>
      </c>
    </row>
    <row r="24" spans="2:6" x14ac:dyDescent="0.25">
      <c r="B24" s="5">
        <v>160</v>
      </c>
      <c r="C24" s="7">
        <v>27.2</v>
      </c>
      <c r="D24" s="5"/>
      <c r="E24" s="5">
        <f t="shared" si="0"/>
        <v>2.1999999999999993</v>
      </c>
      <c r="F24" s="6">
        <f t="shared" si="1"/>
        <v>0.78845736036426983</v>
      </c>
    </row>
    <row r="25" spans="2:6" x14ac:dyDescent="0.25">
      <c r="B25" s="5">
        <v>180</v>
      </c>
      <c r="C25" s="7">
        <v>26.6</v>
      </c>
      <c r="D25" s="5"/>
      <c r="E25" s="5">
        <f t="shared" si="0"/>
        <v>1.6000000000000014</v>
      </c>
      <c r="F25" s="6">
        <f t="shared" si="1"/>
        <v>0.47000362924573647</v>
      </c>
    </row>
    <row r="26" spans="2:6" x14ac:dyDescent="0.25">
      <c r="B26" s="5">
        <v>200</v>
      </c>
      <c r="C26" s="7">
        <v>26.4</v>
      </c>
      <c r="D26" s="5"/>
      <c r="E26" s="5">
        <f t="shared" si="0"/>
        <v>1.3999999999999986</v>
      </c>
      <c r="F26" s="6">
        <f t="shared" si="1"/>
        <v>0.3364722366212119</v>
      </c>
    </row>
    <row r="27" spans="2:6" x14ac:dyDescent="0.25">
      <c r="B27" s="5">
        <v>220</v>
      </c>
      <c r="C27" s="7">
        <v>26.2</v>
      </c>
      <c r="D27" s="5"/>
      <c r="E27" s="5">
        <f t="shared" si="0"/>
        <v>1.1999999999999993</v>
      </c>
      <c r="F27" s="6">
        <f t="shared" si="1"/>
        <v>0.18232155679395404</v>
      </c>
    </row>
    <row r="28" spans="2:6" x14ac:dyDescent="0.25">
      <c r="B28" s="5">
        <v>240</v>
      </c>
      <c r="C28" s="7">
        <v>26.2</v>
      </c>
      <c r="D28" s="5"/>
      <c r="E28" s="5">
        <f t="shared" si="0"/>
        <v>1.1999999999999993</v>
      </c>
      <c r="F28" s="6">
        <f t="shared" si="1"/>
        <v>0.18232155679395404</v>
      </c>
    </row>
    <row r="29" spans="2:6" x14ac:dyDescent="0.25">
      <c r="B29" s="5">
        <v>260</v>
      </c>
      <c r="C29" s="7">
        <v>26.1</v>
      </c>
      <c r="D29" s="5"/>
      <c r="E29" s="5">
        <f t="shared" si="0"/>
        <v>1.1000000000000014</v>
      </c>
      <c r="F29" s="6">
        <f t="shared" si="1"/>
        <v>9.5310179804326156E-2</v>
      </c>
    </row>
    <row r="30" spans="2:6" x14ac:dyDescent="0.25">
      <c r="B30" s="5">
        <v>280</v>
      </c>
      <c r="C30" s="7">
        <v>26</v>
      </c>
      <c r="D30" s="5"/>
      <c r="E30" s="5">
        <f t="shared" si="0"/>
        <v>1</v>
      </c>
      <c r="F30" s="6">
        <f t="shared" si="1"/>
        <v>0</v>
      </c>
    </row>
    <row r="31" spans="2:6" x14ac:dyDescent="0.25">
      <c r="B31" s="5">
        <v>300</v>
      </c>
      <c r="C31" s="7">
        <v>26</v>
      </c>
      <c r="D31" s="5"/>
      <c r="E31" s="5">
        <f t="shared" si="0"/>
        <v>1</v>
      </c>
      <c r="F31" s="6">
        <f t="shared" si="1"/>
        <v>0</v>
      </c>
    </row>
    <row r="32" spans="2:6" x14ac:dyDescent="0.25">
      <c r="B32" s="5">
        <v>320</v>
      </c>
      <c r="C32" s="7">
        <v>25.9</v>
      </c>
      <c r="D32" s="5"/>
      <c r="E32" s="5">
        <f t="shared" si="0"/>
        <v>0.89999999999999858</v>
      </c>
      <c r="F32" s="6">
        <f t="shared" si="1"/>
        <v>-0.10536051565782788</v>
      </c>
    </row>
    <row r="33" spans="3:3" x14ac:dyDescent="0.25">
      <c r="C33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2013-08-30T23:05:31Z</dcterms:modified>
</cp:coreProperties>
</file>